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4"/>
  </bookViews>
  <sheets>
    <sheet name="07.04." sheetId="11" r:id="rId1"/>
    <sheet name="08.04." sheetId="7" r:id="rId2"/>
    <sheet name="09.04." sheetId="8" r:id="rId3"/>
    <sheet name="10.04." sheetId="9" r:id="rId4"/>
    <sheet name="11.04." sheetId="12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<sst xmlns="http://schemas.openxmlformats.org/spreadsheetml/2006/main" count="206" uniqueCount="71">
  <si>
    <t>Школа</t>
  </si>
  <si>
    <t xml:space="preserve">ГБОУ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</si>
  <si>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</si>
  <si>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</si>
  <si>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</si>
  <si>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</si>
  <si>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</si>
  <si>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</si>
  <si>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</si>
  <si>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</si>
  <si>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</si>
  <si>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</si>
  <si>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</si>
  <si>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</si>
  <si>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</si>
  <si>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</si>
  <si>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</si>
  <si>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</si>
  <si>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</si>
  <si>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</si>
  <si>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</si>
  <si>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</si>
  <si>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</si>
  <si>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</si>
  <si>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</si>
  <si>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</si>
  <si>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</si>
  <si>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</si>
  <si>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</si>
  <si>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</si>
  <si>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</si>
  <si>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</si>
  <si>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</si>
  <si>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</si>
  <si>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</si>
  <si>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</si>
  <si>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</si>
  <si>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</si>
  <si>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</si>
  <si>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</si>
  <si>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</si>
  <si>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</si>
  <si>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</si>
  <si>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</si>
  <si>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</si>
  <si>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</si>
  <si>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</si>
  <si>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</si>
  <si>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 xml:space="preserve">ГБОУ 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</si>
  <si>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</si>
  <si>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</si>
  <si>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</si>
  <si>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</si>
  <si>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</si>
  <si>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</si>
  <si>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 xml:space="preserve">ГБОУ СОШ  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</si>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</sst>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dd\.mm\.yyyy"/>
  </numFmts>
  <fonts count="2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33" applyNumberFormat="0" applyAlignment="0" applyProtection="0">
      <alignment vertical="center"/>
    </xf>
    <xf numFmtId="0" fontId="16" fillId="10" borderId="34" applyNumberFormat="0" applyAlignment="0" applyProtection="0">
      <alignment vertical="center"/>
    </xf>
    <xf numFmtId="0" fontId="17" fillId="10" borderId="33" applyNumberFormat="0" applyAlignment="0" applyProtection="0">
      <alignment vertical="center"/>
    </xf>
    <xf numFmtId="0" fontId="18" fillId="11" borderId="35" applyNumberFormat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8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8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80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81" fontId="4" fillId="3" borderId="13" xfId="0" applyNumberFormat="1" applyFont="1" applyFill="1" applyBorder="1" applyAlignment="1">
      <alignment horizontal="center" vertical="center"/>
    </xf>
    <xf numFmtId="181" fontId="3" fillId="3" borderId="14" xfId="0" applyNumberFormat="1" applyFont="1" applyFill="1" applyBorder="1" applyAlignment="1">
      <alignment horizontal="center" vertical="center"/>
    </xf>
    <xf numFmtId="181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80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8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82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81" fontId="3" fillId="3" borderId="23" xfId="0" applyNumberFormat="1" applyFont="1" applyFill="1" applyBorder="1" applyAlignment="1">
      <alignment horizontal="center" vertical="center"/>
    </xf>
    <xf numFmtId="181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81" fontId="3" fillId="3" borderId="13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80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1" fontId="5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Protection="1">
      <protection locked="0"/>
    </xf>
    <xf numFmtId="181" fontId="3" fillId="3" borderId="21" xfId="0" applyNumberFormat="1" applyFont="1" applyFill="1" applyBorder="1" applyAlignment="1">
      <alignment horizontal="center" vertical="center" wrapText="1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7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80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left" wrapText="1"/>
      <protection locked="0"/>
    </xf>
    <xf numFmtId="1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8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" fontId="5" fillId="3" borderId="26" xfId="0" applyNumberFormat="1" applyFont="1" applyFill="1" applyBorder="1" applyAlignment="1" applyProtection="1">
      <alignment horizontal="center" vertical="center"/>
      <protection locked="0"/>
    </xf>
    <xf numFmtId="1" fontId="5" fillId="3" borderId="27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6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vertical="top" wrapText="1"/>
      <protection locked="0"/>
    </xf>
    <xf numFmtId="1" fontId="6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vertical="top" wrapText="1"/>
      <protection locked="0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6" fillId="5" borderId="28" xfId="0" applyNumberFormat="1" applyFont="1" applyFill="1" applyBorder="1" applyAlignment="1" applyProtection="1">
      <alignment horizontal="center" vertical="center"/>
      <protection locked="0"/>
    </xf>
    <xf numFmtId="1" fontId="2" fillId="6" borderId="29" xfId="0" applyNumberFormat="1" applyFont="1" applyFill="1" applyBorder="1" applyAlignment="1" applyProtection="1">
      <alignment horizontal="center" vertical="center"/>
      <protection locked="0"/>
    </xf>
    <xf numFmtId="1" fontId="3" fillId="3" borderId="26" xfId="0" applyNumberFormat="1" applyFont="1" applyFill="1" applyBorder="1" applyAlignment="1" applyProtection="1">
      <alignment horizontal="center" vertical="center"/>
      <protection locked="0"/>
    </xf>
    <xf numFmtId="1" fontId="3" fillId="3" borderId="27" xfId="0" applyNumberFormat="1" applyFon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J1" sqref="J1"/>
    </sheetView>
  </sheetViews>
  <sheetFormatPr defaultColWidth="9" defaultRowHeight="14.4"/>
  <cols>
    <col min="1" max="1" width="14.8611111111111" style="1" customWidth="1"/>
    <col min="2" max="2" width="12.4259259259259" style="1" customWidth="1"/>
    <col min="3" max="3" width="9" style="2"/>
    <col min="4" max="4" width="44.3333333333333" style="1" customWidth="1"/>
    <col min="5" max="6" width="9" style="1"/>
    <col min="7" max="7" width="14.1388888888889" style="1" customWidth="1"/>
    <col min="8" max="9" width="9" style="1"/>
    <col min="10" max="10" width="10.1388888888889" style="1" customWidth="1"/>
    <col min="11" max="16384" width="9" style="1"/>
  </cols>
  <sheetData>
    <row r="1" s="1" customFormat="1" spans="1:10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60">
        <v>45754</v>
      </c>
    </row>
    <row r="2" s="1" customFormat="1" ht="15.15" spans="3:3">
      <c r="C2" s="2"/>
    </row>
    <row r="3" s="1" customFormat="1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s="1" customFormat="1" ht="29.25" customHeight="1" spans="1:10">
      <c r="A4" s="9" t="s">
        <v>14</v>
      </c>
      <c r="B4" s="10" t="s">
        <v>15</v>
      </c>
      <c r="C4" s="137" t="s">
        <v>16</v>
      </c>
      <c r="D4" s="138" t="s">
        <v>17</v>
      </c>
      <c r="E4" s="139">
        <v>270</v>
      </c>
      <c r="F4" s="140">
        <v>71.13</v>
      </c>
      <c r="G4" s="139">
        <v>419</v>
      </c>
      <c r="H4" s="137">
        <v>15</v>
      </c>
      <c r="I4" s="155">
        <v>14</v>
      </c>
      <c r="J4" s="155">
        <v>87</v>
      </c>
    </row>
    <row r="5" s="1" customFormat="1" ht="19.5" customHeight="1" spans="1:10">
      <c r="A5" s="16"/>
      <c r="B5" s="17" t="s">
        <v>18</v>
      </c>
      <c r="C5" s="141">
        <v>628</v>
      </c>
      <c r="D5" s="142" t="s">
        <v>19</v>
      </c>
      <c r="E5" s="143">
        <v>200</v>
      </c>
      <c r="F5" s="144">
        <v>4.4</v>
      </c>
      <c r="G5" s="143">
        <v>57.267</v>
      </c>
      <c r="H5" s="143">
        <v>0.2</v>
      </c>
      <c r="I5" s="143">
        <v>0.051</v>
      </c>
      <c r="J5" s="156">
        <v>15.01</v>
      </c>
    </row>
    <row r="6" s="1" customFormat="1" spans="1:10">
      <c r="A6" s="16"/>
      <c r="B6" s="17" t="s">
        <v>20</v>
      </c>
      <c r="C6" s="145" t="s">
        <v>21</v>
      </c>
      <c r="D6" s="146" t="s">
        <v>22</v>
      </c>
      <c r="E6" s="139">
        <v>30</v>
      </c>
      <c r="F6" s="140">
        <v>3.15</v>
      </c>
      <c r="G6" s="139">
        <v>59</v>
      </c>
      <c r="H6" s="105">
        <v>3</v>
      </c>
      <c r="I6" s="103">
        <v>0</v>
      </c>
      <c r="J6" s="116">
        <v>21</v>
      </c>
    </row>
    <row r="7" s="1" customFormat="1" ht="20.25" customHeight="1" spans="1:10">
      <c r="A7" s="16"/>
      <c r="B7" s="35"/>
      <c r="C7" s="18"/>
      <c r="D7" s="36"/>
      <c r="E7" s="55"/>
      <c r="F7" s="56"/>
      <c r="G7" s="55"/>
      <c r="H7" s="55"/>
      <c r="I7" s="55"/>
      <c r="J7" s="73"/>
    </row>
    <row r="8" s="1" customFormat="1" ht="19.5" customHeight="1" spans="1:10">
      <c r="A8" s="23"/>
      <c r="B8" s="24"/>
      <c r="C8" s="25"/>
      <c r="D8" s="26"/>
      <c r="E8" s="57">
        <f>SUM(E4+E5++E6)</f>
        <v>500</v>
      </c>
      <c r="F8" s="58">
        <f>F4+F5+F6</f>
        <v>78.68</v>
      </c>
      <c r="G8" s="59"/>
      <c r="H8" s="59"/>
      <c r="I8" s="59"/>
      <c r="J8" s="74"/>
    </row>
    <row r="9" s="1" customFormat="1" spans="1:10">
      <c r="A9" s="9" t="s">
        <v>23</v>
      </c>
      <c r="B9" s="30" t="s">
        <v>24</v>
      </c>
      <c r="C9" s="31"/>
      <c r="D9" s="32"/>
      <c r="E9" s="78"/>
      <c r="F9" s="79"/>
      <c r="G9" s="78"/>
      <c r="H9" s="78"/>
      <c r="I9" s="78"/>
      <c r="J9" s="95"/>
    </row>
    <row r="10" s="1" customFormat="1" spans="1:10">
      <c r="A10" s="16"/>
      <c r="B10" s="35"/>
      <c r="C10" s="18"/>
      <c r="D10" s="36"/>
      <c r="E10" s="55"/>
      <c r="F10" s="56"/>
      <c r="G10" s="55"/>
      <c r="H10" s="55"/>
      <c r="I10" s="55"/>
      <c r="J10" s="73"/>
    </row>
    <row r="11" s="1" customFormat="1" ht="15.15" spans="1:10">
      <c r="A11" s="23"/>
      <c r="B11" s="24"/>
      <c r="C11" s="25"/>
      <c r="D11" s="26"/>
      <c r="E11" s="59"/>
      <c r="F11" s="80"/>
      <c r="G11" s="59"/>
      <c r="H11" s="59"/>
      <c r="I11" s="59"/>
      <c r="J11" s="74"/>
    </row>
    <row r="12" s="1" customFormat="1" ht="21" customHeight="1" spans="1:10">
      <c r="A12" s="16" t="s">
        <v>25</v>
      </c>
      <c r="B12" s="38" t="s">
        <v>26</v>
      </c>
      <c r="C12" s="147">
        <v>338</v>
      </c>
      <c r="D12" s="108" t="s">
        <v>27</v>
      </c>
      <c r="E12" s="41">
        <v>60</v>
      </c>
      <c r="F12" s="148">
        <v>9.5</v>
      </c>
      <c r="G12" s="41">
        <v>39</v>
      </c>
      <c r="H12" s="149">
        <v>0.24</v>
      </c>
      <c r="I12" s="149">
        <v>0.24</v>
      </c>
      <c r="J12" s="157">
        <v>6</v>
      </c>
    </row>
    <row r="13" s="1" customFormat="1" ht="19.5" customHeight="1" spans="1:10">
      <c r="A13" s="16"/>
      <c r="B13" s="17" t="s">
        <v>28</v>
      </c>
      <c r="C13" s="150">
        <v>139</v>
      </c>
      <c r="D13" s="151" t="s">
        <v>29</v>
      </c>
      <c r="E13" s="84">
        <v>200</v>
      </c>
      <c r="F13" s="140">
        <v>16.11</v>
      </c>
      <c r="G13" s="52">
        <v>109</v>
      </c>
      <c r="H13" s="52">
        <v>1</v>
      </c>
      <c r="I13" s="71">
        <v>4</v>
      </c>
      <c r="J13" s="72">
        <v>13</v>
      </c>
    </row>
    <row r="14" s="1" customFormat="1" ht="18.75" customHeight="1" spans="1:10">
      <c r="A14" s="16"/>
      <c r="B14" s="17" t="s">
        <v>30</v>
      </c>
      <c r="C14" s="150">
        <v>423</v>
      </c>
      <c r="D14" s="40" t="s">
        <v>31</v>
      </c>
      <c r="E14" s="41">
        <v>90</v>
      </c>
      <c r="F14" s="140">
        <v>67.36</v>
      </c>
      <c r="G14" s="41">
        <v>158</v>
      </c>
      <c r="H14" s="41">
        <v>8</v>
      </c>
      <c r="I14" s="67">
        <v>10</v>
      </c>
      <c r="J14" s="68">
        <v>10</v>
      </c>
    </row>
    <row r="15" s="1" customFormat="1" spans="1:10">
      <c r="A15" s="16"/>
      <c r="B15" s="17" t="s">
        <v>32</v>
      </c>
      <c r="C15" s="150">
        <v>270</v>
      </c>
      <c r="D15" s="40" t="s">
        <v>33</v>
      </c>
      <c r="E15" s="41">
        <v>150</v>
      </c>
      <c r="F15" s="140">
        <v>5.41</v>
      </c>
      <c r="G15" s="41">
        <v>233</v>
      </c>
      <c r="H15" s="41">
        <v>8</v>
      </c>
      <c r="I15" s="67">
        <v>5</v>
      </c>
      <c r="J15" s="68">
        <v>26</v>
      </c>
    </row>
    <row r="16" s="1" customFormat="1" spans="1:10">
      <c r="A16" s="16"/>
      <c r="B16" s="17" t="s">
        <v>34</v>
      </c>
      <c r="C16" s="141">
        <v>283</v>
      </c>
      <c r="D16" s="112" t="s">
        <v>35</v>
      </c>
      <c r="E16" s="152">
        <v>180</v>
      </c>
      <c r="F16" s="144">
        <v>4.95</v>
      </c>
      <c r="G16" s="90">
        <v>85</v>
      </c>
      <c r="H16" s="153">
        <v>1</v>
      </c>
      <c r="I16" s="158">
        <v>0</v>
      </c>
      <c r="J16" s="159">
        <v>20</v>
      </c>
    </row>
    <row r="17" s="1" customFormat="1" spans="1:10">
      <c r="A17" s="16"/>
      <c r="B17" s="17" t="s">
        <v>36</v>
      </c>
      <c r="C17" s="150" t="s">
        <v>21</v>
      </c>
      <c r="D17" s="151" t="s">
        <v>37</v>
      </c>
      <c r="E17" s="84">
        <v>20</v>
      </c>
      <c r="F17" s="140">
        <v>3.42</v>
      </c>
      <c r="G17" s="154">
        <v>45</v>
      </c>
      <c r="H17" s="101">
        <v>2</v>
      </c>
      <c r="I17" s="106">
        <v>0</v>
      </c>
      <c r="J17" s="115">
        <v>10</v>
      </c>
    </row>
    <row r="18" s="1" customFormat="1" spans="1:10">
      <c r="A18" s="16"/>
      <c r="B18" s="17" t="s">
        <v>38</v>
      </c>
      <c r="C18" s="150" t="s">
        <v>21</v>
      </c>
      <c r="D18" s="111" t="s">
        <v>39</v>
      </c>
      <c r="E18" s="84">
        <v>20</v>
      </c>
      <c r="F18" s="140">
        <v>3.42</v>
      </c>
      <c r="G18" s="84">
        <v>38</v>
      </c>
      <c r="H18" s="52">
        <v>1</v>
      </c>
      <c r="I18" s="71">
        <v>0</v>
      </c>
      <c r="J18" s="72">
        <v>6</v>
      </c>
    </row>
    <row r="19" s="1" customFormat="1" ht="20.25" customHeight="1" spans="1:10">
      <c r="A19" s="16"/>
      <c r="B19" s="54"/>
      <c r="C19" s="18"/>
      <c r="D19" s="36"/>
      <c r="E19" s="55"/>
      <c r="F19" s="56"/>
      <c r="G19" s="55"/>
      <c r="H19" s="55"/>
      <c r="I19" s="55"/>
      <c r="J19" s="73"/>
    </row>
    <row r="20" s="1" customFormat="1" ht="15.15" spans="1:10">
      <c r="A20" s="23"/>
      <c r="B20" s="24"/>
      <c r="C20" s="25"/>
      <c r="D20" s="26"/>
      <c r="E20" s="57">
        <f>SUM(E12+E13+E14+E15+E16+E17+E18)</f>
        <v>720</v>
      </c>
      <c r="F20" s="58">
        <f>SUM(F12+F13+F14+F15+F16+F17+18:18)</f>
        <v>110.17</v>
      </c>
      <c r="G20" s="59"/>
      <c r="H20" s="59"/>
      <c r="I20" s="59"/>
      <c r="J20" s="74"/>
    </row>
  </sheetData>
  <mergeCells count="1">
    <mergeCell ref="B1:D1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B1" workbookViewId="0">
      <selection activeCell="J1" sqref="J1"/>
    </sheetView>
  </sheetViews>
  <sheetFormatPr defaultColWidth="9" defaultRowHeight="14.4"/>
  <cols>
    <col min="1" max="1" width="14.8611111111111" style="1" customWidth="1"/>
    <col min="2" max="2" width="11.7777777777778" style="1" customWidth="1"/>
    <col min="3" max="3" width="10.8611111111111" style="2" customWidth="1"/>
    <col min="4" max="4" width="46.1111111111111" style="1" customWidth="1"/>
    <col min="5" max="5" width="8.66666666666667" style="1" customWidth="1"/>
    <col min="6" max="6" width="7.42592592592593" style="1" customWidth="1"/>
    <col min="7" max="7" width="12.8888888888889" style="1" customWidth="1"/>
    <col min="8" max="8" width="7.57407407407407" style="1" customWidth="1"/>
    <col min="9" max="9" width="6.86111111111111" style="1" customWidth="1"/>
    <col min="10" max="10" width="10.1111111111111" style="1" customWidth="1"/>
    <col min="11" max="16384" width="9" style="1"/>
  </cols>
  <sheetData>
    <row r="1" spans="1:10">
      <c r="A1" s="1" t="s">
        <v>0</v>
      </c>
      <c r="B1" s="3">
        <v>1</v>
      </c>
      <c r="C1" s="4"/>
      <c r="D1" s="5"/>
      <c r="E1" s="1" t="s">
        <v>2</v>
      </c>
      <c r="F1" s="6"/>
      <c r="I1" s="1" t="s">
        <v>3</v>
      </c>
      <c r="J1" s="60">
        <v>45755</v>
      </c>
    </row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ht="29.25" customHeight="1" spans="1:10">
      <c r="A4" s="9" t="s">
        <v>14</v>
      </c>
      <c r="B4" s="10" t="s">
        <v>15</v>
      </c>
      <c r="C4" s="11" t="s">
        <v>40</v>
      </c>
      <c r="D4" s="12" t="s">
        <v>41</v>
      </c>
      <c r="E4" s="13">
        <v>256</v>
      </c>
      <c r="F4" s="14">
        <v>66.51</v>
      </c>
      <c r="G4" s="13">
        <v>383</v>
      </c>
      <c r="H4" s="101">
        <v>18</v>
      </c>
      <c r="I4" s="106">
        <v>18</v>
      </c>
      <c r="J4" s="115">
        <v>43</v>
      </c>
    </row>
    <row r="5" ht="19.5" customHeight="1" spans="1:10">
      <c r="A5" s="16"/>
      <c r="B5" s="17" t="s">
        <v>18</v>
      </c>
      <c r="C5" s="48">
        <v>628</v>
      </c>
      <c r="D5" s="119" t="s">
        <v>42</v>
      </c>
      <c r="E5" s="76">
        <v>207</v>
      </c>
      <c r="F5" s="120">
        <v>5.34</v>
      </c>
      <c r="G5" s="76">
        <v>54</v>
      </c>
      <c r="H5" s="76">
        <v>0</v>
      </c>
      <c r="I5" s="76">
        <v>0.46</v>
      </c>
      <c r="J5" s="131">
        <v>14</v>
      </c>
    </row>
    <row r="6" spans="1:10">
      <c r="A6" s="16"/>
      <c r="B6" s="17" t="s">
        <v>20</v>
      </c>
      <c r="C6" s="18" t="s">
        <v>21</v>
      </c>
      <c r="D6" s="21" t="s">
        <v>43</v>
      </c>
      <c r="E6" s="13">
        <v>40</v>
      </c>
      <c r="F6" s="14">
        <v>6.83</v>
      </c>
      <c r="G6" s="13">
        <v>83.2</v>
      </c>
      <c r="H6" s="13">
        <v>3.04</v>
      </c>
      <c r="I6" s="13">
        <v>0.4</v>
      </c>
      <c r="J6" s="64">
        <v>16.356</v>
      </c>
    </row>
    <row r="7" ht="20.25" customHeight="1" spans="1:10">
      <c r="A7" s="16"/>
      <c r="B7" s="35"/>
      <c r="C7" s="18"/>
      <c r="D7" s="36"/>
      <c r="E7" s="121"/>
      <c r="F7" s="122"/>
      <c r="G7" s="121"/>
      <c r="H7" s="121"/>
      <c r="I7" s="121"/>
      <c r="J7" s="132"/>
    </row>
    <row r="8" ht="19.5" customHeight="1" spans="1:10">
      <c r="A8" s="23"/>
      <c r="B8" s="24"/>
      <c r="C8" s="25"/>
      <c r="D8" s="26"/>
      <c r="E8" s="57">
        <f>SUM(E4:E7)</f>
        <v>503</v>
      </c>
      <c r="F8" s="58">
        <f>F4+F5+F6</f>
        <v>78.68</v>
      </c>
      <c r="G8" s="57"/>
      <c r="H8" s="57"/>
      <c r="I8" s="57"/>
      <c r="J8" s="133"/>
    </row>
    <row r="9" spans="1:10">
      <c r="A9" s="9" t="s">
        <v>23</v>
      </c>
      <c r="B9" s="30" t="s">
        <v>24</v>
      </c>
      <c r="C9" s="31"/>
      <c r="D9" s="32"/>
      <c r="E9" s="123"/>
      <c r="F9" s="124"/>
      <c r="G9" s="123"/>
      <c r="H9" s="123"/>
      <c r="I9" s="123"/>
      <c r="J9" s="134"/>
    </row>
    <row r="10" spans="1:10">
      <c r="A10" s="16"/>
      <c r="B10" s="35"/>
      <c r="C10" s="18"/>
      <c r="D10" s="36"/>
      <c r="E10" s="121"/>
      <c r="F10" s="122"/>
      <c r="G10" s="121"/>
      <c r="H10" s="121"/>
      <c r="I10" s="121"/>
      <c r="J10" s="132"/>
    </row>
    <row r="11" ht="15.15" spans="1:10">
      <c r="A11" s="23"/>
      <c r="B11" s="24"/>
      <c r="C11" s="25"/>
      <c r="D11" s="26"/>
      <c r="E11" s="57"/>
      <c r="F11" s="58"/>
      <c r="G11" s="57"/>
      <c r="H11" s="57"/>
      <c r="I11" s="57"/>
      <c r="J11" s="133"/>
    </row>
    <row r="12" ht="21" customHeight="1" spans="1:10">
      <c r="A12" s="16" t="s">
        <v>25</v>
      </c>
      <c r="B12" s="38" t="s">
        <v>26</v>
      </c>
      <c r="C12" s="85">
        <v>23</v>
      </c>
      <c r="D12" s="40" t="s">
        <v>44</v>
      </c>
      <c r="E12" s="41">
        <v>60</v>
      </c>
      <c r="F12" s="42">
        <v>10.44</v>
      </c>
      <c r="G12" s="41">
        <v>110</v>
      </c>
      <c r="H12" s="41">
        <v>1</v>
      </c>
      <c r="I12" s="67">
        <v>7</v>
      </c>
      <c r="J12" s="68">
        <v>6</v>
      </c>
    </row>
    <row r="13" ht="19.5" customHeight="1" spans="1:10">
      <c r="A13" s="16"/>
      <c r="B13" s="17" t="s">
        <v>28</v>
      </c>
      <c r="C13" s="85">
        <v>107</v>
      </c>
      <c r="D13" s="40" t="s">
        <v>45</v>
      </c>
      <c r="E13" s="41">
        <v>200</v>
      </c>
      <c r="F13" s="42">
        <v>13.82</v>
      </c>
      <c r="G13" s="41">
        <v>94</v>
      </c>
      <c r="H13" s="41">
        <v>4</v>
      </c>
      <c r="I13" s="67">
        <v>3</v>
      </c>
      <c r="J13" s="68">
        <v>11</v>
      </c>
    </row>
    <row r="14" ht="18.75" customHeight="1" spans="1:10">
      <c r="A14" s="16"/>
      <c r="B14" s="17" t="s">
        <v>30</v>
      </c>
      <c r="C14" s="85">
        <v>402</v>
      </c>
      <c r="D14" s="40" t="s">
        <v>46</v>
      </c>
      <c r="E14" s="41">
        <v>200</v>
      </c>
      <c r="F14" s="42">
        <v>71.07</v>
      </c>
      <c r="G14" s="41">
        <v>300</v>
      </c>
      <c r="H14" s="41">
        <v>16</v>
      </c>
      <c r="I14" s="67">
        <v>18</v>
      </c>
      <c r="J14" s="68">
        <v>26</v>
      </c>
    </row>
    <row r="15" spans="1:10">
      <c r="A15" s="16"/>
      <c r="B15" s="17" t="s">
        <v>32</v>
      </c>
      <c r="C15" s="125"/>
      <c r="D15" s="114"/>
      <c r="E15" s="52"/>
      <c r="F15" s="126"/>
      <c r="G15" s="52"/>
      <c r="H15" s="52"/>
      <c r="I15" s="71"/>
      <c r="J15" s="72"/>
    </row>
    <row r="16" spans="1:10">
      <c r="A16" s="16"/>
      <c r="B16" s="17" t="s">
        <v>34</v>
      </c>
      <c r="C16" s="127">
        <v>283</v>
      </c>
      <c r="D16" s="128" t="s">
        <v>47</v>
      </c>
      <c r="E16" s="90">
        <v>200</v>
      </c>
      <c r="F16" s="126">
        <v>8</v>
      </c>
      <c r="G16" s="129">
        <v>126</v>
      </c>
      <c r="H16" s="129">
        <v>1</v>
      </c>
      <c r="I16" s="135">
        <v>0</v>
      </c>
      <c r="J16" s="136">
        <v>32</v>
      </c>
    </row>
    <row r="17" spans="1:10">
      <c r="A17" s="16"/>
      <c r="B17" s="17" t="s">
        <v>36</v>
      </c>
      <c r="C17" s="130" t="s">
        <v>21</v>
      </c>
      <c r="D17" s="113" t="s">
        <v>37</v>
      </c>
      <c r="E17" s="101">
        <v>20</v>
      </c>
      <c r="F17" s="126">
        <v>3.42</v>
      </c>
      <c r="G17" s="101">
        <v>45</v>
      </c>
      <c r="H17" s="101">
        <v>2</v>
      </c>
      <c r="I17" s="106">
        <v>0</v>
      </c>
      <c r="J17" s="115">
        <v>10</v>
      </c>
    </row>
    <row r="18" spans="1:10">
      <c r="A18" s="16"/>
      <c r="B18" s="17" t="s">
        <v>38</v>
      </c>
      <c r="C18" s="125" t="s">
        <v>21</v>
      </c>
      <c r="D18" s="114" t="s">
        <v>39</v>
      </c>
      <c r="E18" s="52">
        <v>20</v>
      </c>
      <c r="F18" s="126">
        <v>3.42</v>
      </c>
      <c r="G18" s="52">
        <v>38</v>
      </c>
      <c r="H18" s="52">
        <v>1</v>
      </c>
      <c r="I18" s="71">
        <v>0</v>
      </c>
      <c r="J18" s="72">
        <v>6</v>
      </c>
    </row>
    <row r="19" ht="20.25" customHeight="1" spans="1:10">
      <c r="A19" s="16"/>
      <c r="B19" s="54"/>
      <c r="C19" s="18"/>
      <c r="D19" s="36"/>
      <c r="E19" s="121"/>
      <c r="F19" s="122"/>
      <c r="G19" s="121"/>
      <c r="H19" s="121"/>
      <c r="I19" s="121"/>
      <c r="J19" s="132"/>
    </row>
    <row r="20" ht="15.15" spans="1:10">
      <c r="A20" s="23"/>
      <c r="B20" s="24"/>
      <c r="C20" s="25"/>
      <c r="D20" s="26"/>
      <c r="E20" s="57">
        <f>SUM(E12:E19)</f>
        <v>700</v>
      </c>
      <c r="F20" s="58">
        <f>SUM(F12+F13+F14+F15+F16+F17+18:18)</f>
        <v>110.17</v>
      </c>
      <c r="G20" s="57"/>
      <c r="H20" s="57"/>
      <c r="I20" s="57"/>
      <c r="J20" s="133"/>
    </row>
  </sheetData>
  <mergeCells count="1">
    <mergeCell ref="B1:D1"/>
  </mergeCells>
  <pageMargins left="0.357638888888889" right="0.35763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J1" sqref="J1"/>
    </sheetView>
  </sheetViews>
  <sheetFormatPr defaultColWidth="9" defaultRowHeight="14.4"/>
  <cols>
    <col min="1" max="1" width="14.8611111111111" style="1" customWidth="1"/>
    <col min="2" max="2" width="11.2222222222222" style="1" customWidth="1"/>
    <col min="3" max="3" width="7.33333333333333" style="2" customWidth="1"/>
    <col min="4" max="4" width="43.287037037037" style="1" customWidth="1"/>
    <col min="5" max="5" width="10.5555555555556" style="1" customWidth="1"/>
    <col min="6" max="6" width="10.7777777777778" style="1" customWidth="1"/>
    <col min="7" max="7" width="13" style="1" customWidth="1"/>
    <col min="8" max="8" width="8.33333333333333" style="1" customWidth="1"/>
    <col min="9" max="9" width="8" style="1" customWidth="1"/>
    <col min="10" max="10" width="10.4444444444444" style="1" customWidth="1"/>
    <col min="11" max="16384" width="9" style="1"/>
  </cols>
  <sheetData>
    <row r="1" spans="1:10">
      <c r="A1" s="1" t="s">
        <v>0</v>
      </c>
      <c r="B1" s="3" t="s">
        <v>48</v>
      </c>
      <c r="C1" s="4"/>
      <c r="D1" s="5"/>
      <c r="E1" s="1" t="s">
        <v>2</v>
      </c>
      <c r="F1" s="6"/>
      <c r="I1" s="1" t="s">
        <v>3</v>
      </c>
      <c r="J1" s="60">
        <v>45756</v>
      </c>
    </row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ht="25" customHeight="1" spans="1:10">
      <c r="A4" s="9" t="s">
        <v>14</v>
      </c>
      <c r="B4" s="10" t="s">
        <v>15</v>
      </c>
      <c r="C4" s="99">
        <v>656.24</v>
      </c>
      <c r="D4" s="100" t="s">
        <v>49</v>
      </c>
      <c r="E4" s="13">
        <v>260</v>
      </c>
      <c r="F4" s="14">
        <v>67.45</v>
      </c>
      <c r="G4" s="13">
        <v>340</v>
      </c>
      <c r="H4" s="101">
        <v>16</v>
      </c>
      <c r="I4" s="106">
        <v>17</v>
      </c>
      <c r="J4" s="115">
        <v>36</v>
      </c>
    </row>
    <row r="5" ht="19.5" customHeight="1" spans="1:10">
      <c r="A5" s="16"/>
      <c r="B5" s="17" t="s">
        <v>18</v>
      </c>
      <c r="C5" s="102">
        <v>507</v>
      </c>
      <c r="D5" s="19" t="s">
        <v>50</v>
      </c>
      <c r="E5" s="103">
        <v>200</v>
      </c>
      <c r="F5" s="20">
        <v>4.4</v>
      </c>
      <c r="G5" s="104">
        <v>111</v>
      </c>
      <c r="H5" s="105">
        <v>1</v>
      </c>
      <c r="I5" s="103">
        <v>0</v>
      </c>
      <c r="J5" s="116">
        <v>28</v>
      </c>
    </row>
    <row r="6" spans="1:10">
      <c r="A6" s="16"/>
      <c r="B6" s="17" t="s">
        <v>20</v>
      </c>
      <c r="C6" s="99" t="s">
        <v>21</v>
      </c>
      <c r="D6" s="12" t="s">
        <v>43</v>
      </c>
      <c r="E6" s="106">
        <v>40</v>
      </c>
      <c r="F6" s="22">
        <v>6.83</v>
      </c>
      <c r="G6" s="101">
        <v>83</v>
      </c>
      <c r="H6" s="101">
        <v>3</v>
      </c>
      <c r="I6" s="106">
        <v>0</v>
      </c>
      <c r="J6" s="115">
        <v>16</v>
      </c>
    </row>
    <row r="7" ht="20.25" customHeight="1" spans="1:10">
      <c r="A7" s="16"/>
      <c r="B7" s="35"/>
      <c r="C7" s="18"/>
      <c r="D7" s="36"/>
      <c r="E7" s="55"/>
      <c r="F7" s="56"/>
      <c r="G7" s="55"/>
      <c r="H7" s="55"/>
      <c r="I7" s="55"/>
      <c r="J7" s="73"/>
    </row>
    <row r="8" ht="19.5" customHeight="1" spans="1:10">
      <c r="A8" s="23"/>
      <c r="B8" s="24"/>
      <c r="C8" s="25"/>
      <c r="D8" s="26"/>
      <c r="E8" s="57">
        <f>SUM(E4:E7)</f>
        <v>500</v>
      </c>
      <c r="F8" s="58">
        <f>F4+F5+F6</f>
        <v>78.68</v>
      </c>
      <c r="G8" s="59"/>
      <c r="H8" s="59"/>
      <c r="I8" s="59"/>
      <c r="J8" s="74"/>
    </row>
    <row r="9" spans="1:10">
      <c r="A9" s="9" t="s">
        <v>23</v>
      </c>
      <c r="B9" s="30" t="s">
        <v>24</v>
      </c>
      <c r="C9" s="31"/>
      <c r="D9" s="32"/>
      <c r="E9" s="78"/>
      <c r="F9" s="79"/>
      <c r="G9" s="78"/>
      <c r="H9" s="78"/>
      <c r="I9" s="78"/>
      <c r="J9" s="95"/>
    </row>
    <row r="10" spans="1:10">
      <c r="A10" s="16"/>
      <c r="B10" s="35"/>
      <c r="C10" s="18"/>
      <c r="D10" s="36"/>
      <c r="E10" s="55"/>
      <c r="F10" s="56"/>
      <c r="G10" s="55"/>
      <c r="H10" s="55"/>
      <c r="I10" s="55"/>
      <c r="J10" s="73"/>
    </row>
    <row r="11" ht="15.15" spans="1:10">
      <c r="A11" s="23"/>
      <c r="B11" s="24"/>
      <c r="C11" s="25"/>
      <c r="D11" s="26"/>
      <c r="E11" s="59"/>
      <c r="F11" s="80"/>
      <c r="G11" s="59"/>
      <c r="H11" s="59"/>
      <c r="I11" s="59"/>
      <c r="J11" s="74"/>
    </row>
    <row r="12" ht="21" customHeight="1" spans="1:10">
      <c r="A12" s="16" t="s">
        <v>25</v>
      </c>
      <c r="B12" s="38" t="s">
        <v>26</v>
      </c>
      <c r="C12" s="107">
        <v>25</v>
      </c>
      <c r="D12" s="108" t="s">
        <v>51</v>
      </c>
      <c r="E12" s="41">
        <v>60</v>
      </c>
      <c r="F12" s="42">
        <v>10.42</v>
      </c>
      <c r="G12" s="52">
        <v>93</v>
      </c>
      <c r="H12" s="41">
        <v>1</v>
      </c>
      <c r="I12" s="67">
        <v>5</v>
      </c>
      <c r="J12" s="68">
        <v>7</v>
      </c>
    </row>
    <row r="13" ht="19.5" customHeight="1" spans="1:10">
      <c r="A13" s="16"/>
      <c r="B13" s="17" t="s">
        <v>28</v>
      </c>
      <c r="C13" s="99">
        <v>102</v>
      </c>
      <c r="D13" s="109" t="s">
        <v>52</v>
      </c>
      <c r="E13" s="110">
        <v>210</v>
      </c>
      <c r="F13" s="42">
        <v>21.45</v>
      </c>
      <c r="G13" s="110">
        <v>96</v>
      </c>
      <c r="H13" s="110">
        <v>4</v>
      </c>
      <c r="I13" s="117">
        <v>6</v>
      </c>
      <c r="J13" s="118">
        <v>12</v>
      </c>
    </row>
    <row r="14" ht="18.75" customHeight="1" spans="1:10">
      <c r="A14" s="16"/>
      <c r="B14" s="17" t="s">
        <v>30</v>
      </c>
      <c r="C14" s="99">
        <v>423</v>
      </c>
      <c r="D14" s="40" t="s">
        <v>53</v>
      </c>
      <c r="E14" s="41">
        <v>90</v>
      </c>
      <c r="F14" s="42">
        <v>60.95</v>
      </c>
      <c r="G14" s="52">
        <v>133</v>
      </c>
      <c r="H14" s="52">
        <v>11</v>
      </c>
      <c r="I14" s="71">
        <v>10</v>
      </c>
      <c r="J14" s="72">
        <v>10</v>
      </c>
    </row>
    <row r="15" spans="1:10">
      <c r="A15" s="16"/>
      <c r="B15" s="17" t="s">
        <v>32</v>
      </c>
      <c r="C15" s="99">
        <v>205</v>
      </c>
      <c r="D15" s="111" t="s">
        <v>54</v>
      </c>
      <c r="E15" s="84">
        <v>150</v>
      </c>
      <c r="F15" s="42">
        <v>6.11</v>
      </c>
      <c r="G15" s="52">
        <v>260</v>
      </c>
      <c r="H15" s="52">
        <v>16</v>
      </c>
      <c r="I15" s="71">
        <v>5</v>
      </c>
      <c r="J15" s="72">
        <v>40</v>
      </c>
    </row>
    <row r="16" spans="1:10">
      <c r="A16" s="16"/>
      <c r="B16" s="17" t="s">
        <v>34</v>
      </c>
      <c r="C16" s="102">
        <v>702</v>
      </c>
      <c r="D16" s="112" t="s">
        <v>19</v>
      </c>
      <c r="E16" s="90">
        <v>200</v>
      </c>
      <c r="F16" s="51">
        <v>4.4</v>
      </c>
      <c r="G16" s="90">
        <v>57</v>
      </c>
      <c r="H16" s="90">
        <v>0</v>
      </c>
      <c r="I16" s="97">
        <v>0</v>
      </c>
      <c r="J16" s="98">
        <v>15</v>
      </c>
    </row>
    <row r="17" spans="1:10">
      <c r="A17" s="16"/>
      <c r="B17" s="17" t="s">
        <v>36</v>
      </c>
      <c r="C17" s="99" t="s">
        <v>21</v>
      </c>
      <c r="D17" s="113" t="s">
        <v>37</v>
      </c>
      <c r="E17" s="15">
        <v>20</v>
      </c>
      <c r="F17" s="53">
        <v>3.42</v>
      </c>
      <c r="G17" s="101">
        <v>45</v>
      </c>
      <c r="H17" s="101">
        <v>2</v>
      </c>
      <c r="I17" s="106">
        <v>0</v>
      </c>
      <c r="J17" s="115">
        <v>10</v>
      </c>
    </row>
    <row r="18" spans="1:10">
      <c r="A18" s="16"/>
      <c r="B18" s="17" t="s">
        <v>38</v>
      </c>
      <c r="C18" s="99" t="s">
        <v>21</v>
      </c>
      <c r="D18" s="114" t="s">
        <v>39</v>
      </c>
      <c r="E18" s="41">
        <v>20</v>
      </c>
      <c r="F18" s="42">
        <v>3.42</v>
      </c>
      <c r="G18" s="52">
        <v>38</v>
      </c>
      <c r="H18" s="52">
        <v>1</v>
      </c>
      <c r="I18" s="71">
        <v>0</v>
      </c>
      <c r="J18" s="72">
        <v>6</v>
      </c>
    </row>
    <row r="19" ht="20.25" customHeight="1" spans="1:10">
      <c r="A19" s="16"/>
      <c r="B19" s="54"/>
      <c r="C19" s="18"/>
      <c r="D19" s="36"/>
      <c r="E19" s="55"/>
      <c r="F19" s="56"/>
      <c r="G19" s="55"/>
      <c r="H19" s="55"/>
      <c r="I19" s="55"/>
      <c r="J19" s="73"/>
    </row>
    <row r="20" ht="15.15" spans="1:10">
      <c r="A20" s="23"/>
      <c r="B20" s="24"/>
      <c r="C20" s="25"/>
      <c r="D20" s="26"/>
      <c r="E20" s="57">
        <f>SUM(E12:E19)</f>
        <v>750</v>
      </c>
      <c r="F20" s="58">
        <f>SUM(F12:F19)</f>
        <v>110.17</v>
      </c>
      <c r="G20" s="59"/>
      <c r="H20" s="59"/>
      <c r="I20" s="59"/>
      <c r="J20" s="74"/>
    </row>
  </sheetData>
  <mergeCells count="1">
    <mergeCell ref="B1:D1"/>
  </mergeCells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B1" workbookViewId="0">
      <selection activeCell="J1" sqref="J1"/>
    </sheetView>
  </sheetViews>
  <sheetFormatPr defaultColWidth="9" defaultRowHeight="14.4"/>
  <cols>
    <col min="1" max="1" width="14.8611111111111" style="1" customWidth="1"/>
    <col min="2" max="2" width="12.4259259259259" style="1" customWidth="1"/>
    <col min="3" max="3" width="9" style="2"/>
    <col min="4" max="4" width="39.7777777777778" style="1" customWidth="1"/>
    <col min="5" max="6" width="9" style="1"/>
    <col min="7" max="7" width="14.1388888888889" style="1" customWidth="1"/>
    <col min="8" max="9" width="9" style="1"/>
    <col min="10" max="10" width="10.1388888888889" style="1" customWidth="1"/>
    <col min="11" max="16384" width="9" style="1"/>
  </cols>
  <sheetData>
    <row r="1" spans="1:10">
      <c r="A1" s="1" t="s">
        <v>0</v>
      </c>
      <c r="B1" s="3" t="s">
        <v>55</v>
      </c>
      <c r="C1" s="4"/>
      <c r="D1" s="5"/>
      <c r="E1" s="1" t="s">
        <v>2</v>
      </c>
      <c r="F1" s="6"/>
      <c r="I1" s="1" t="s">
        <v>3</v>
      </c>
      <c r="J1" s="60">
        <v>45757</v>
      </c>
    </row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ht="19.5" customHeight="1" spans="1:10">
      <c r="A4" s="9" t="s">
        <v>14</v>
      </c>
      <c r="B4" s="10" t="s">
        <v>15</v>
      </c>
      <c r="C4" s="18">
        <v>193.24</v>
      </c>
      <c r="D4" s="21" t="s">
        <v>56</v>
      </c>
      <c r="E4" s="13">
        <v>240</v>
      </c>
      <c r="F4" s="14">
        <v>60.43</v>
      </c>
      <c r="G4" s="13">
        <v>340</v>
      </c>
      <c r="H4" s="13">
        <v>15</v>
      </c>
      <c r="I4" s="13">
        <v>16.213</v>
      </c>
      <c r="J4" s="64">
        <v>41</v>
      </c>
    </row>
    <row r="5" ht="19.5" customHeight="1" spans="1:10">
      <c r="A5" s="16"/>
      <c r="B5" s="17" t="s">
        <v>18</v>
      </c>
      <c r="C5" s="48">
        <v>507</v>
      </c>
      <c r="D5" s="75" t="s">
        <v>47</v>
      </c>
      <c r="E5" s="76">
        <v>200</v>
      </c>
      <c r="F5" s="14">
        <v>8</v>
      </c>
      <c r="G5" s="76">
        <v>126</v>
      </c>
      <c r="H5" s="77">
        <v>1</v>
      </c>
      <c r="I5" s="93">
        <v>0</v>
      </c>
      <c r="J5" s="94">
        <v>32</v>
      </c>
    </row>
    <row r="6" spans="1:10">
      <c r="A6" s="16"/>
      <c r="B6" s="17" t="s">
        <v>20</v>
      </c>
      <c r="C6" s="18" t="s">
        <v>21</v>
      </c>
      <c r="D6" s="21" t="s">
        <v>57</v>
      </c>
      <c r="E6" s="13">
        <v>60</v>
      </c>
      <c r="F6" s="14">
        <v>10.25</v>
      </c>
      <c r="G6" s="13">
        <v>124</v>
      </c>
      <c r="H6" s="13">
        <v>3.933</v>
      </c>
      <c r="I6" s="13">
        <v>0.24</v>
      </c>
      <c r="J6" s="64">
        <v>24.534</v>
      </c>
    </row>
    <row r="7" ht="20.25" customHeight="1" spans="1:10">
      <c r="A7" s="16"/>
      <c r="B7" s="35"/>
      <c r="C7" s="18"/>
      <c r="D7" s="36"/>
      <c r="E7" s="55"/>
      <c r="F7" s="56"/>
      <c r="G7" s="55"/>
      <c r="H7" s="55"/>
      <c r="I7" s="55"/>
      <c r="J7" s="73"/>
    </row>
    <row r="8" ht="19.5" customHeight="1" spans="1:10">
      <c r="A8" s="23"/>
      <c r="B8" s="24"/>
      <c r="C8" s="25"/>
      <c r="D8" s="26"/>
      <c r="E8" s="57">
        <f>SUM(E4:E7)</f>
        <v>500</v>
      </c>
      <c r="F8" s="58">
        <f>F4+F5+F6</f>
        <v>78.68</v>
      </c>
      <c r="G8" s="59"/>
      <c r="H8" s="59"/>
      <c r="I8" s="59"/>
      <c r="J8" s="74"/>
    </row>
    <row r="9" spans="1:10">
      <c r="A9" s="9" t="s">
        <v>23</v>
      </c>
      <c r="B9" s="30" t="s">
        <v>24</v>
      </c>
      <c r="C9" s="31"/>
      <c r="D9" s="32"/>
      <c r="E9" s="78"/>
      <c r="F9" s="79"/>
      <c r="G9" s="78"/>
      <c r="H9" s="78"/>
      <c r="I9" s="78"/>
      <c r="J9" s="95"/>
    </row>
    <row r="10" spans="1:10">
      <c r="A10" s="16"/>
      <c r="B10" s="35"/>
      <c r="C10" s="18"/>
      <c r="D10" s="36"/>
      <c r="E10" s="55"/>
      <c r="F10" s="56"/>
      <c r="G10" s="55"/>
      <c r="H10" s="55"/>
      <c r="I10" s="55"/>
      <c r="J10" s="73"/>
    </row>
    <row r="11" ht="15.15" spans="1:10">
      <c r="A11" s="23"/>
      <c r="B11" s="24"/>
      <c r="C11" s="25"/>
      <c r="D11" s="26"/>
      <c r="E11" s="59"/>
      <c r="F11" s="80"/>
      <c r="G11" s="59"/>
      <c r="H11" s="59"/>
      <c r="I11" s="59"/>
      <c r="J11" s="74"/>
    </row>
    <row r="12" ht="21" customHeight="1" spans="1:10">
      <c r="A12" s="16" t="s">
        <v>25</v>
      </c>
      <c r="B12" s="38" t="s">
        <v>26</v>
      </c>
      <c r="C12" s="81">
        <v>31</v>
      </c>
      <c r="D12" s="82" t="s">
        <v>58</v>
      </c>
      <c r="E12" s="83">
        <v>60</v>
      </c>
      <c r="F12" s="42">
        <v>12.34</v>
      </c>
      <c r="G12" s="84">
        <v>97</v>
      </c>
      <c r="H12" s="52">
        <v>3</v>
      </c>
      <c r="I12" s="71">
        <v>7</v>
      </c>
      <c r="J12" s="72">
        <v>8</v>
      </c>
    </row>
    <row r="13" ht="19.5" customHeight="1" spans="1:10">
      <c r="A13" s="16"/>
      <c r="B13" s="17" t="s">
        <v>28</v>
      </c>
      <c r="C13" s="85">
        <v>132</v>
      </c>
      <c r="D13" s="86" t="s">
        <v>59</v>
      </c>
      <c r="E13" s="41">
        <v>200</v>
      </c>
      <c r="F13" s="42">
        <v>15.81</v>
      </c>
      <c r="G13" s="41">
        <v>157</v>
      </c>
      <c r="H13" s="41">
        <v>2</v>
      </c>
      <c r="I13" s="67">
        <v>2</v>
      </c>
      <c r="J13" s="68">
        <v>14</v>
      </c>
    </row>
    <row r="14" ht="18.75" customHeight="1" spans="1:10">
      <c r="A14" s="16"/>
      <c r="B14" s="17" t="s">
        <v>30</v>
      </c>
      <c r="C14" s="85">
        <v>423</v>
      </c>
      <c r="D14" s="86" t="s">
        <v>60</v>
      </c>
      <c r="E14" s="41">
        <v>90</v>
      </c>
      <c r="F14" s="42">
        <v>62.1</v>
      </c>
      <c r="G14" s="41">
        <v>122</v>
      </c>
      <c r="H14" s="41">
        <v>7</v>
      </c>
      <c r="I14" s="67">
        <v>7</v>
      </c>
      <c r="J14" s="68">
        <v>10</v>
      </c>
    </row>
    <row r="15" spans="1:10">
      <c r="A15" s="16"/>
      <c r="B15" s="17" t="s">
        <v>32</v>
      </c>
      <c r="C15" s="85">
        <v>205</v>
      </c>
      <c r="D15" s="86" t="s">
        <v>61</v>
      </c>
      <c r="E15" s="41">
        <v>150</v>
      </c>
      <c r="F15" s="42">
        <v>6.87</v>
      </c>
      <c r="G15" s="41">
        <v>203</v>
      </c>
      <c r="H15" s="87">
        <v>5</v>
      </c>
      <c r="I15" s="96">
        <v>5</v>
      </c>
      <c r="J15" s="96">
        <v>33</v>
      </c>
    </row>
    <row r="16" spans="1:10">
      <c r="A16" s="16"/>
      <c r="B16" s="17" t="s">
        <v>34</v>
      </c>
      <c r="C16" s="88">
        <v>629</v>
      </c>
      <c r="D16" s="89" t="s">
        <v>62</v>
      </c>
      <c r="E16" s="90">
        <v>200</v>
      </c>
      <c r="F16" s="91">
        <v>6.21</v>
      </c>
      <c r="G16" s="90">
        <v>48</v>
      </c>
      <c r="H16" s="90">
        <v>1</v>
      </c>
      <c r="I16" s="97">
        <v>0</v>
      </c>
      <c r="J16" s="98">
        <v>10</v>
      </c>
    </row>
    <row r="17" spans="1:10">
      <c r="A17" s="16"/>
      <c r="B17" s="17" t="s">
        <v>36</v>
      </c>
      <c r="C17" s="11" t="s">
        <v>21</v>
      </c>
      <c r="D17" s="92" t="s">
        <v>37</v>
      </c>
      <c r="E17" s="15">
        <v>20</v>
      </c>
      <c r="F17" s="53">
        <v>3.42</v>
      </c>
      <c r="G17" s="15">
        <v>45</v>
      </c>
      <c r="H17" s="15">
        <v>2</v>
      </c>
      <c r="I17" s="62">
        <v>0</v>
      </c>
      <c r="J17" s="63">
        <v>10</v>
      </c>
    </row>
    <row r="18" spans="1:10">
      <c r="A18" s="16"/>
      <c r="B18" s="17" t="s">
        <v>38</v>
      </c>
      <c r="C18" s="85" t="s">
        <v>21</v>
      </c>
      <c r="D18" s="86" t="s">
        <v>39</v>
      </c>
      <c r="E18" s="41">
        <v>20</v>
      </c>
      <c r="F18" s="42">
        <v>3.42</v>
      </c>
      <c r="G18" s="41">
        <v>38</v>
      </c>
      <c r="H18" s="41">
        <v>1</v>
      </c>
      <c r="I18" s="67">
        <v>0</v>
      </c>
      <c r="J18" s="68">
        <v>6</v>
      </c>
    </row>
    <row r="19" ht="20.25" customHeight="1" spans="1:10">
      <c r="A19" s="16"/>
      <c r="B19" s="54"/>
      <c r="C19" s="18"/>
      <c r="D19" s="36"/>
      <c r="E19" s="55"/>
      <c r="F19" s="56"/>
      <c r="G19" s="55"/>
      <c r="H19" s="55"/>
      <c r="I19" s="55"/>
      <c r="J19" s="73"/>
    </row>
    <row r="20" ht="15.15" spans="1:10">
      <c r="A20" s="23"/>
      <c r="B20" s="24"/>
      <c r="C20" s="25"/>
      <c r="D20" s="26"/>
      <c r="E20" s="57">
        <f>SUM(E12:E18)</f>
        <v>740</v>
      </c>
      <c r="F20" s="58">
        <f>SUM(F12:F19)</f>
        <v>110.17</v>
      </c>
      <c r="G20" s="59"/>
      <c r="H20" s="59"/>
      <c r="I20" s="59"/>
      <c r="J20" s="74"/>
    </row>
  </sheetData>
  <mergeCells count="1">
    <mergeCell ref="B1:D1"/>
  </mergeCells>
  <pageMargins left="0.25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D4" sqref="D4"/>
    </sheetView>
  </sheetViews>
  <sheetFormatPr defaultColWidth="9" defaultRowHeight="14.4"/>
  <cols>
    <col min="1" max="1" width="14.8611111111111" style="1" customWidth="1"/>
    <col min="2" max="2" width="12.4259259259259" style="1" customWidth="1"/>
    <col min="3" max="3" width="10.8611111111111" style="2" customWidth="1"/>
    <col min="4" max="4" width="45.8888888888889" style="1" customWidth="1"/>
    <col min="5" max="6" width="9" style="1"/>
    <col min="7" max="7" width="14.1388888888889" style="1" customWidth="1"/>
    <col min="8" max="8" width="7.33333333333333" style="1" customWidth="1"/>
    <col min="9" max="9" width="7.88888888888889" style="1" customWidth="1"/>
    <col min="10" max="10" width="10.1388888888889" style="1" customWidth="1"/>
    <col min="11" max="16384" width="9" style="1"/>
  </cols>
  <sheetData>
    <row r="1" s="1" customFormat="1" spans="1:10">
      <c r="A1" s="1" t="s">
        <v>0</v>
      </c>
      <c r="B1" s="3" t="s">
        <v>55</v>
      </c>
      <c r="C1" s="4"/>
      <c r="D1" s="5"/>
      <c r="E1" s="1" t="s">
        <v>2</v>
      </c>
      <c r="F1" s="6"/>
      <c r="I1" s="1" t="s">
        <v>3</v>
      </c>
      <c r="J1" s="60">
        <v>45758</v>
      </c>
    </row>
    <row r="2" s="1" customFormat="1" ht="15.15" spans="3:3">
      <c r="C2" s="2"/>
    </row>
    <row r="3" s="1" customFormat="1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s="1" customFormat="1" ht="29.25" customHeight="1" spans="1:10">
      <c r="A4" s="9" t="s">
        <v>14</v>
      </c>
      <c r="B4" s="10" t="s">
        <v>15</v>
      </c>
      <c r="C4" s="11" t="s">
        <v>63</v>
      </c>
      <c r="D4" s="12" t="s">
        <v>64</v>
      </c>
      <c r="E4" s="13">
        <v>260</v>
      </c>
      <c r="F4" s="14">
        <v>66.06</v>
      </c>
      <c r="G4" s="13">
        <v>390</v>
      </c>
      <c r="H4" s="15">
        <v>17</v>
      </c>
      <c r="I4" s="62">
        <v>17</v>
      </c>
      <c r="J4" s="63">
        <v>38</v>
      </c>
    </row>
    <row r="5" s="1" customFormat="1" ht="19.5" customHeight="1" spans="1:10">
      <c r="A5" s="16"/>
      <c r="B5" s="17" t="s">
        <v>18</v>
      </c>
      <c r="C5" s="18">
        <v>289</v>
      </c>
      <c r="D5" s="19" t="s">
        <v>65</v>
      </c>
      <c r="E5" s="13">
        <v>200</v>
      </c>
      <c r="F5" s="20">
        <v>5.79</v>
      </c>
      <c r="G5" s="13">
        <v>97</v>
      </c>
      <c r="H5" s="13">
        <v>1</v>
      </c>
      <c r="I5" s="13">
        <v>0.046</v>
      </c>
      <c r="J5" s="64">
        <v>24</v>
      </c>
    </row>
    <row r="6" s="1" customFormat="1" spans="1:10">
      <c r="A6" s="16"/>
      <c r="B6" s="17" t="s">
        <v>20</v>
      </c>
      <c r="C6" s="18" t="s">
        <v>21</v>
      </c>
      <c r="D6" s="21" t="s">
        <v>43</v>
      </c>
      <c r="E6" s="13">
        <v>40</v>
      </c>
      <c r="F6" s="22">
        <v>6.83</v>
      </c>
      <c r="G6" s="13">
        <v>83.2</v>
      </c>
      <c r="H6" s="13">
        <v>3.04</v>
      </c>
      <c r="I6" s="13">
        <v>0.24</v>
      </c>
      <c r="J6" s="64">
        <v>16.356</v>
      </c>
    </row>
    <row r="7" s="1" customFormat="1" ht="19.5" customHeight="1" spans="1:10">
      <c r="A7" s="23"/>
      <c r="B7" s="24"/>
      <c r="C7" s="25"/>
      <c r="D7" s="26"/>
      <c r="E7" s="27">
        <f>SUM(E4:E6)</f>
        <v>500</v>
      </c>
      <c r="F7" s="28">
        <f>F4+F5+F6</f>
        <v>78.68</v>
      </c>
      <c r="G7" s="29"/>
      <c r="H7" s="29"/>
      <c r="I7" s="29"/>
      <c r="J7" s="65"/>
    </row>
    <row r="8" s="1" customFormat="1" spans="1:10">
      <c r="A8" s="9" t="s">
        <v>23</v>
      </c>
      <c r="B8" s="30" t="s">
        <v>24</v>
      </c>
      <c r="C8" s="31"/>
      <c r="D8" s="32"/>
      <c r="E8" s="33"/>
      <c r="F8" s="34"/>
      <c r="G8" s="33"/>
      <c r="H8" s="33"/>
      <c r="I8" s="33"/>
      <c r="J8" s="66"/>
    </row>
    <row r="9" s="1" customFormat="1" spans="1:10">
      <c r="A9" s="16"/>
      <c r="B9" s="35"/>
      <c r="C9" s="18"/>
      <c r="D9" s="36"/>
      <c r="E9" s="13"/>
      <c r="F9" s="14"/>
      <c r="G9" s="13"/>
      <c r="H9" s="13"/>
      <c r="I9" s="13"/>
      <c r="J9" s="64"/>
    </row>
    <row r="10" s="1" customFormat="1" ht="15.15" spans="1:10">
      <c r="A10" s="23"/>
      <c r="B10" s="24"/>
      <c r="C10" s="25"/>
      <c r="D10" s="26"/>
      <c r="E10" s="29"/>
      <c r="F10" s="37"/>
      <c r="G10" s="29"/>
      <c r="H10" s="29"/>
      <c r="I10" s="29"/>
      <c r="J10" s="65"/>
    </row>
    <row r="11" s="1" customFormat="1" ht="21" customHeight="1" spans="1:10">
      <c r="A11" s="16" t="s">
        <v>25</v>
      </c>
      <c r="B11" s="38" t="s">
        <v>26</v>
      </c>
      <c r="C11" s="39">
        <v>60</v>
      </c>
      <c r="D11" s="40" t="s">
        <v>66</v>
      </c>
      <c r="E11" s="41">
        <v>60</v>
      </c>
      <c r="F11" s="42">
        <v>12.1</v>
      </c>
      <c r="G11" s="41">
        <v>80</v>
      </c>
      <c r="H11" s="41">
        <v>1</v>
      </c>
      <c r="I11" s="67">
        <v>6</v>
      </c>
      <c r="J11" s="68">
        <v>11</v>
      </c>
    </row>
    <row r="12" s="1" customFormat="1" ht="19.5" customHeight="1" spans="1:10">
      <c r="A12" s="16"/>
      <c r="B12" s="17" t="s">
        <v>28</v>
      </c>
      <c r="C12" s="18">
        <v>120</v>
      </c>
      <c r="D12" s="43" t="s">
        <v>67</v>
      </c>
      <c r="E12" s="44">
        <v>210</v>
      </c>
      <c r="F12" s="42">
        <v>20.04</v>
      </c>
      <c r="G12" s="45">
        <v>116</v>
      </c>
      <c r="H12" s="46">
        <v>2</v>
      </c>
      <c r="I12" s="69">
        <v>6</v>
      </c>
      <c r="J12" s="69">
        <v>9</v>
      </c>
    </row>
    <row r="13" s="1" customFormat="1" ht="18.75" customHeight="1" spans="1:10">
      <c r="A13" s="16"/>
      <c r="B13" s="17" t="s">
        <v>30</v>
      </c>
      <c r="C13" s="18">
        <v>162</v>
      </c>
      <c r="D13" s="12" t="s">
        <v>68</v>
      </c>
      <c r="E13" s="41">
        <v>90</v>
      </c>
      <c r="F13" s="42">
        <v>58.04</v>
      </c>
      <c r="G13" s="41">
        <v>220</v>
      </c>
      <c r="H13" s="47">
        <v>9</v>
      </c>
      <c r="I13" s="70">
        <v>5</v>
      </c>
      <c r="J13" s="70">
        <v>9</v>
      </c>
    </row>
    <row r="14" s="1" customFormat="1" spans="1:10">
      <c r="A14" s="16"/>
      <c r="B14" s="17" t="s">
        <v>32</v>
      </c>
      <c r="C14" s="18">
        <v>472</v>
      </c>
      <c r="D14" s="40" t="s">
        <v>69</v>
      </c>
      <c r="E14" s="41">
        <v>150</v>
      </c>
      <c r="F14" s="42">
        <v>6.05</v>
      </c>
      <c r="G14" s="41">
        <v>164</v>
      </c>
      <c r="H14" s="41">
        <v>3</v>
      </c>
      <c r="I14" s="67">
        <v>4</v>
      </c>
      <c r="J14" s="68">
        <v>26</v>
      </c>
    </row>
    <row r="15" s="1" customFormat="1" spans="1:10">
      <c r="A15" s="16"/>
      <c r="B15" s="17" t="s">
        <v>34</v>
      </c>
      <c r="C15" s="48">
        <v>629</v>
      </c>
      <c r="D15" s="49" t="s">
        <v>70</v>
      </c>
      <c r="E15" s="50">
        <v>180</v>
      </c>
      <c r="F15" s="51">
        <v>7.1</v>
      </c>
      <c r="G15" s="52">
        <v>138</v>
      </c>
      <c r="H15" s="52">
        <v>0</v>
      </c>
      <c r="I15" s="71">
        <v>0</v>
      </c>
      <c r="J15" s="72">
        <v>34</v>
      </c>
    </row>
    <row r="16" s="1" customFormat="1" spans="1:10">
      <c r="A16" s="16"/>
      <c r="B16" s="17" t="s">
        <v>36</v>
      </c>
      <c r="C16" s="18" t="s">
        <v>21</v>
      </c>
      <c r="D16" s="12" t="s">
        <v>37</v>
      </c>
      <c r="E16" s="15">
        <v>20</v>
      </c>
      <c r="F16" s="53">
        <v>3.42</v>
      </c>
      <c r="G16" s="41">
        <v>45</v>
      </c>
      <c r="H16" s="41">
        <v>2</v>
      </c>
      <c r="I16" s="67">
        <v>0</v>
      </c>
      <c r="J16" s="68">
        <v>10</v>
      </c>
    </row>
    <row r="17" s="1" customFormat="1" spans="1:10">
      <c r="A17" s="16"/>
      <c r="B17" s="17" t="s">
        <v>38</v>
      </c>
      <c r="C17" s="18" t="s">
        <v>21</v>
      </c>
      <c r="D17" s="40" t="s">
        <v>39</v>
      </c>
      <c r="E17" s="41">
        <v>20</v>
      </c>
      <c r="F17" s="42">
        <v>3.42</v>
      </c>
      <c r="G17" s="41">
        <v>38</v>
      </c>
      <c r="H17" s="41">
        <v>1</v>
      </c>
      <c r="I17" s="67">
        <v>0</v>
      </c>
      <c r="J17" s="68">
        <v>6</v>
      </c>
    </row>
    <row r="18" s="1" customFormat="1" ht="20.25" customHeight="1" spans="1:10">
      <c r="A18" s="16"/>
      <c r="B18" s="54"/>
      <c r="C18" s="18"/>
      <c r="D18" s="36"/>
      <c r="E18" s="55"/>
      <c r="F18" s="56"/>
      <c r="G18" s="55"/>
      <c r="H18" s="55"/>
      <c r="I18" s="55"/>
      <c r="J18" s="73"/>
    </row>
    <row r="19" s="1" customFormat="1" ht="15.15" spans="1:10">
      <c r="A19" s="23"/>
      <c r="B19" s="24"/>
      <c r="C19" s="25"/>
      <c r="D19" s="26"/>
      <c r="E19" s="57">
        <f>E11+E12+E13+E14+E15+E16+E17</f>
        <v>730</v>
      </c>
      <c r="F19" s="58">
        <f>SUM(F11:F18)</f>
        <v>110.17</v>
      </c>
      <c r="G19" s="59"/>
      <c r="H19" s="59"/>
      <c r="I19" s="59"/>
      <c r="J19" s="74"/>
    </row>
  </sheetData>
  <mergeCells count="1">
    <mergeCell ref="B1:D1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07.04.</vt:lpstr>
      <vt:lpstr>08.04.</vt:lpstr>
      <vt:lpstr>09.04.</vt:lpstr>
      <vt:lpstr>10.04.</vt:lpstr>
      <vt:lpstr>11.04.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Трапезн�</cp:lastModifiedBy>
  <dcterms:created xsi:type="dcterms:W3CDTF">2015-06-05T18:19:00Z</dcterms:created>
  <cp:lastPrinted>2022-11-28T05:17:00Z</cp:lastPrinted>
  <dcterms:modified xsi:type="dcterms:W3CDTF">2025-04-03T04:38:42Z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